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dre\OneDrive\Documentos\"/>
    </mc:Choice>
  </mc:AlternateContent>
  <bookViews>
    <workbookView xWindow="0" yWindow="0" windowWidth="20490" windowHeight="7530"/>
  </bookViews>
  <sheets>
    <sheet name="JARDIM DIGITAL" sheetId="1" r:id="rId1"/>
  </sheets>
  <calcPr calcId="162913" refMode="R1C1"/>
</workbook>
</file>

<file path=xl/calcChain.xml><?xml version="1.0" encoding="utf-8"?>
<calcChain xmlns="http://schemas.openxmlformats.org/spreadsheetml/2006/main">
  <c r="D75" i="1" l="1"/>
  <c r="C74" i="1"/>
  <c r="D72" i="1" s="1"/>
  <c r="D65" i="1"/>
  <c r="C64" i="1"/>
  <c r="D48" i="1" s="1"/>
  <c r="D37" i="1"/>
  <c r="D27" i="1"/>
  <c r="C18" i="1"/>
  <c r="D16" i="1" s="1"/>
  <c r="D3" i="1"/>
  <c r="D90" i="1" l="1"/>
</calcChain>
</file>

<file path=xl/sharedStrings.xml><?xml version="1.0" encoding="utf-8"?>
<sst xmlns="http://schemas.openxmlformats.org/spreadsheetml/2006/main" count="99" uniqueCount="78">
  <si>
    <t>JARDIM DIGITAL 2023</t>
  </si>
  <si>
    <t>ITEM</t>
  </si>
  <si>
    <t xml:space="preserve">DISCRIMINAÇÃO </t>
  </si>
  <si>
    <t>VALOR</t>
  </si>
  <si>
    <t>VALOR TOTAL</t>
  </si>
  <si>
    <t>Planejamento, produção e execução do evento</t>
  </si>
  <si>
    <t>Serviço de Prevenção de Incendio -  Bombeiro</t>
  </si>
  <si>
    <t xml:space="preserve">Logistica Para Evento Jardim Digital </t>
  </si>
  <si>
    <t xml:space="preserve">Produção e Aluguel de 03 Caixas de Som </t>
  </si>
  <si>
    <t>Tarifas bancárias</t>
  </si>
  <si>
    <t>Serviço de Produção</t>
  </si>
  <si>
    <t>Montagem do Evento</t>
  </si>
  <si>
    <t>Produção de Mobilização Para Evento</t>
  </si>
  <si>
    <t>Serviço de Credenciamento Para Evento</t>
  </si>
  <si>
    <t>Produção Geral do Evento</t>
  </si>
  <si>
    <t>Estrutura</t>
  </si>
  <si>
    <t xml:space="preserve">Serviço de manutenção e adequação  de espaços do IFPE </t>
  </si>
  <si>
    <t xml:space="preserve"> Aluguel de Equipamentos de VR (Realidade virtual)</t>
  </si>
  <si>
    <t>Aluguel de Malhas</t>
  </si>
  <si>
    <t>Aluguel de TVs e Pedestais</t>
  </si>
  <si>
    <t xml:space="preserve">Transceptor Portátil PD 406 e Fone de Ouvido Para Rádio </t>
  </si>
  <si>
    <t xml:space="preserve"> Montagem de Estrutura Para Eventos</t>
  </si>
  <si>
    <t>Serviço de Montagem e Desmontagem do Evento</t>
  </si>
  <si>
    <t>Locação de Cercado de Gradil</t>
  </si>
  <si>
    <t>Montagem de Estrutura Metalica</t>
  </si>
  <si>
    <t>Pesquisa de Satisfação em Carater Temporário</t>
  </si>
  <si>
    <t>Edição de video (motions)</t>
  </si>
  <si>
    <t xml:space="preserve">Tráfego pago </t>
  </si>
  <si>
    <t xml:space="preserve">Serviço de transmissão de imagens </t>
  </si>
  <si>
    <t>Captação de Imagens Para Evento</t>
  </si>
  <si>
    <t xml:space="preserve">Material Gráfico </t>
  </si>
  <si>
    <t>Compra de Wind Banner</t>
  </si>
  <si>
    <t>Confecção de Cartazes</t>
  </si>
  <si>
    <t>Fardamentos</t>
  </si>
  <si>
    <t>Impressão de Material Publicitario</t>
  </si>
  <si>
    <t xml:space="preserve">Portico de Entrada </t>
  </si>
  <si>
    <t>Serviço de Placas, Sinalização, Banner e Adesivo</t>
  </si>
  <si>
    <t>2 Beckdrop com impressão gráfica em lona</t>
  </si>
  <si>
    <t xml:space="preserve">Adesivos e Placa de Sinalização </t>
  </si>
  <si>
    <t xml:space="preserve">Materiais para Evento </t>
  </si>
  <si>
    <t>Confecção de Adesivos</t>
  </si>
  <si>
    <t xml:space="preserve">Pessoal </t>
  </si>
  <si>
    <t>Serviços Prestados</t>
  </si>
  <si>
    <t>Equipe de Cordenação do Hachaton</t>
  </si>
  <si>
    <t>Motoristas</t>
  </si>
  <si>
    <t>Logística pré, durante e pós evento</t>
  </si>
  <si>
    <t>Alimentação</t>
  </si>
  <si>
    <t>Combustivel</t>
  </si>
  <si>
    <t>Locação de 5 Veiculos FIAT TORO</t>
  </si>
  <si>
    <t>Frete</t>
  </si>
  <si>
    <t>Despesas da cordenação do Hachaton</t>
  </si>
  <si>
    <t xml:space="preserve">Palestrantes e convidados </t>
  </si>
  <si>
    <t>Coffe Break</t>
  </si>
  <si>
    <t>Serviço de Buffet</t>
  </si>
  <si>
    <t>Premiação</t>
  </si>
  <si>
    <t>Premiação 1º lugar - Hachaton</t>
  </si>
  <si>
    <t>Premiação 2º lugar - Hachaton</t>
  </si>
  <si>
    <t>Premiação 3º lugar - Hachaton</t>
  </si>
  <si>
    <t>TOTAL GERAL</t>
  </si>
  <si>
    <t>Coordenação Geral Caráter Temporário</t>
  </si>
  <si>
    <t xml:space="preserve">Produção e execução do evento </t>
  </si>
  <si>
    <t xml:space="preserve">Projeto Master Plan, zoneamento e ambientação do evento </t>
  </si>
  <si>
    <t xml:space="preserve">Elaboração do Projeto Contra Incendio </t>
  </si>
  <si>
    <t>Serviço de Estrutura de Rede (Internet)</t>
  </si>
  <si>
    <t xml:space="preserve">Comunicação e Marketing: </t>
  </si>
  <si>
    <t xml:space="preserve"> Design de cards </t>
  </si>
  <si>
    <t>Social Media em Carater Temporário</t>
  </si>
  <si>
    <t xml:space="preserve"> Assessoria de Comunicação</t>
  </si>
  <si>
    <t xml:space="preserve">Serviço de Design </t>
  </si>
  <si>
    <t>Criação de marca, layout do site e de material de divulgação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</si>
  <si>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Redes sociais</t>
  </si>
  <si>
    <t xml:space="preserve">Pesquisa </t>
  </si>
  <si>
    <t xml:space="preserve">Produção de Conteúdo, redação, divulgação de releases e notas, cobertura do evento, produção spots rádio </t>
  </si>
  <si>
    <t xml:space="preserve">Serviços Prestados - Apoio Cerimonial </t>
  </si>
  <si>
    <t>Serviços Prestados - Apoio - mobilização</t>
  </si>
  <si>
    <t>Manutenção de abastecimento de Água mineral</t>
  </si>
  <si>
    <t>Hospedagem equipe e palestrante</t>
  </si>
  <si>
    <t>Estrutura de apoio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</si>
</sst>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_);[Red]\(&quot;R$&quot;\ #,###.00\)"/>
  </numFmts>
  <fonts count="13">
    <font>
      <sz val="11"/>
      <color theme="1"/>
      <name val="Calibri"/>
      <charset val="134"/>
      <scheme val="minor"/>
    </font>
    <font>
      <sz val="12"/>
      <color theme="1"/>
      <name val="Century Gothic"/>
      <charset val="134"/>
    </font>
    <font>
      <b/>
      <sz val="12"/>
      <color theme="1"/>
      <name val="Century Gothic"/>
      <charset val="134"/>
    </font>
    <font>
      <b/>
      <sz val="18"/>
      <color theme="0"/>
      <name val="Calibri"/>
      <charset val="134"/>
      <scheme val="minor"/>
    </font>
    <font>
      <b/>
      <sz val="14"/>
      <color theme="1"/>
      <name val="Century Gothic"/>
      <charset val="134"/>
    </font>
    <font>
      <b/>
      <sz val="12"/>
      <color rgb="FF000000"/>
      <name val="Century Gothic"/>
      <charset val="134"/>
    </font>
    <font>
      <sz val="12"/>
      <name val="Century Gothic"/>
      <charset val="134"/>
    </font>
    <font>
      <sz val="11"/>
      <color theme="1"/>
      <name val="Calibri"/>
      <charset val="134"/>
      <scheme val="minor"/>
    </font>
    <font>
      <b/>
      <sz val="12"/>
      <color rgb="FF00000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ABC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44" fontId="1" fillId="0" borderId="1" xfId="1" applyFont="1" applyBorder="1" applyAlignment="1"/>
    <xf numFmtId="0" fontId="6" fillId="0" borderId="1" xfId="0" applyFont="1" applyBorder="1"/>
    <xf numFmtId="44" fontId="1" fillId="0" borderId="1" xfId="1" applyFont="1" applyBorder="1"/>
    <xf numFmtId="0" fontId="6" fillId="0" borderId="1" xfId="0" applyFont="1" applyFill="1" applyBorder="1"/>
    <xf numFmtId="44" fontId="6" fillId="0" borderId="1" xfId="1" applyNumberFormat="1" applyFont="1" applyFill="1" applyBorder="1" applyAlignment="1"/>
    <xf numFmtId="44" fontId="1" fillId="0" borderId="1" xfId="1" applyFont="1" applyFill="1" applyBorder="1" applyAlignment="1"/>
    <xf numFmtId="0" fontId="6" fillId="0" borderId="1" xfId="0" applyFont="1" applyFill="1" applyBorder="1" applyAlignment="1">
      <alignment wrapText="1"/>
    </xf>
    <xf numFmtId="44" fontId="6" fillId="0" borderId="1" xfId="1" applyFont="1" applyFill="1" applyBorder="1" applyAlignment="1"/>
    <xf numFmtId="0" fontId="1" fillId="0" borderId="1" xfId="0" applyFont="1" applyBorder="1"/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4" fontId="6" fillId="0" borderId="1" xfId="1" applyFont="1" applyBorder="1" applyAlignment="1"/>
    <xf numFmtId="44" fontId="6" fillId="0" borderId="1" xfId="1" applyNumberFormat="1" applyFont="1" applyBorder="1" applyAlignment="1"/>
    <xf numFmtId="164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4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right"/>
    </xf>
    <xf numFmtId="44" fontId="4" fillId="0" borderId="1" xfId="0" applyNumberFormat="1" applyFont="1" applyBorder="1"/>
    <xf numFmtId="0" fontId="10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/>
    <xf numFmtId="44" fontId="9" fillId="0" borderId="1" xfId="1" applyFont="1" applyBorder="1" applyAlignment="1"/>
    <xf numFmtId="0" fontId="11" fillId="0" borderId="1" xfId="0" applyFont="1" applyBorder="1" applyAlignment="1">
      <alignment horizontal="center"/>
    </xf>
    <xf numFmtId="8" fontId="1" fillId="0" borderId="1" xfId="1" applyNumberFormat="1" applyFont="1" applyBorder="1" applyAlignment="1"/>
    <xf numFmtId="0" fontId="9" fillId="3" borderId="1" xfId="0" applyFont="1" applyFill="1" applyBorder="1"/>
    <xf numFmtId="164" fontId="2" fillId="0" borderId="1" xfId="1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/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/>
    <xf numFmtId="0" fontId="11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"/>
  <sheetViews>
    <sheetView tabSelected="1" topLeftCell="A48" zoomScale="80" zoomScaleNormal="80" workbookViewId="0">
      <selection sqref="A1:D90"/>
    </sheetView>
  </sheetViews>
  <sheetFormatPr defaultRowHeight="15"/>
  <cols>
    <col min="1" max="1" width="41.85546875" customWidth="1"/>
    <col min="2" max="2" width="72.85546875" customWidth="1"/>
    <col min="3" max="3" width="23.28515625" customWidth="1"/>
    <col min="4" max="4" width="42.7109375" customWidth="1"/>
  </cols>
  <sheetData>
    <row r="1" spans="1:4" ht="23.25">
      <c r="A1" s="1" t="s">
        <v>0</v>
      </c>
      <c r="B1" s="1"/>
      <c r="C1" s="1"/>
      <c r="D1" s="1"/>
    </row>
    <row r="2" spans="1:4" ht="18">
      <c r="A2" s="26" t="s">
        <v>1</v>
      </c>
      <c r="B2" s="26" t="s">
        <v>2</v>
      </c>
      <c r="C2" s="26" t="s">
        <v>3</v>
      </c>
      <c r="D2" s="27" t="s">
        <v>4</v>
      </c>
    </row>
    <row r="3" spans="1:4">
      <c r="A3" s="44" t="s">
        <v>5</v>
      </c>
      <c r="B3" s="45"/>
      <c r="C3" s="46"/>
      <c r="D3" s="28">
        <f>SUM(C4:C16)</f>
        <v>258655.92</v>
      </c>
    </row>
    <row r="4" spans="1:4" ht="17.25">
      <c r="A4" s="48" t="s">
        <v>60</v>
      </c>
      <c r="B4" s="6" t="s">
        <v>14</v>
      </c>
      <c r="C4" s="10">
        <v>38400</v>
      </c>
      <c r="D4" s="40"/>
    </row>
    <row r="5" spans="1:4" ht="17.25">
      <c r="A5" s="49"/>
      <c r="B5" s="2" t="s">
        <v>59</v>
      </c>
      <c r="C5" s="3">
        <v>8250</v>
      </c>
      <c r="D5" s="40"/>
    </row>
    <row r="6" spans="1:4" ht="17.25">
      <c r="A6" s="49"/>
      <c r="B6" s="25" t="s">
        <v>61</v>
      </c>
      <c r="C6" s="3">
        <v>4750</v>
      </c>
      <c r="D6" s="40"/>
    </row>
    <row r="7" spans="1:4" ht="17.25">
      <c r="A7" s="49"/>
      <c r="B7" s="24" t="s">
        <v>62</v>
      </c>
      <c r="C7" s="3">
        <v>2940</v>
      </c>
      <c r="D7" s="40"/>
    </row>
    <row r="8" spans="1:4" ht="17.25">
      <c r="A8" s="49"/>
      <c r="B8" s="2" t="s">
        <v>6</v>
      </c>
      <c r="C8" s="3">
        <v>1200</v>
      </c>
      <c r="D8" s="40"/>
    </row>
    <row r="9" spans="1:4" ht="17.25">
      <c r="A9" s="49"/>
      <c r="B9" s="6" t="s">
        <v>10</v>
      </c>
      <c r="C9" s="7">
        <v>159187</v>
      </c>
      <c r="D9" s="40"/>
    </row>
    <row r="10" spans="1:4" ht="17.25">
      <c r="A10" s="49"/>
      <c r="B10" s="4" t="s">
        <v>7</v>
      </c>
      <c r="C10" s="3">
        <v>7750</v>
      </c>
      <c r="D10" s="40"/>
    </row>
    <row r="11" spans="1:4" ht="17.25">
      <c r="A11" s="49"/>
      <c r="B11" s="2" t="s">
        <v>8</v>
      </c>
      <c r="C11" s="3">
        <v>5500</v>
      </c>
      <c r="D11" s="40"/>
    </row>
    <row r="12" spans="1:4" ht="17.25">
      <c r="A12" s="49"/>
      <c r="B12" s="6" t="s">
        <v>11</v>
      </c>
      <c r="C12" s="8">
        <v>1000</v>
      </c>
      <c r="D12" s="40"/>
    </row>
    <row r="13" spans="1:4" ht="17.25">
      <c r="A13" s="49"/>
      <c r="B13" s="6" t="s">
        <v>12</v>
      </c>
      <c r="C13" s="8">
        <v>5060</v>
      </c>
      <c r="D13" s="40"/>
    </row>
    <row r="14" spans="1:4" ht="17.25">
      <c r="A14" s="49"/>
      <c r="B14" s="9" t="s">
        <v>13</v>
      </c>
      <c r="C14" s="8">
        <v>23706</v>
      </c>
      <c r="D14" s="40"/>
    </row>
    <row r="15" spans="1:4" ht="17.25">
      <c r="A15" s="49"/>
      <c r="B15" s="4" t="s">
        <v>9</v>
      </c>
      <c r="C15" s="5">
        <v>912.92</v>
      </c>
      <c r="D15" s="40"/>
    </row>
    <row r="16" spans="1:4">
      <c r="A16" s="42" t="s">
        <v>15</v>
      </c>
      <c r="B16" s="43"/>
      <c r="C16" s="43"/>
      <c r="D16" s="29">
        <f>SUM(C17:C26)</f>
        <v>145915</v>
      </c>
    </row>
    <row r="17" spans="1:4" ht="17.25">
      <c r="A17" s="46"/>
      <c r="B17" s="11" t="s">
        <v>16</v>
      </c>
      <c r="C17" s="3">
        <v>8785</v>
      </c>
      <c r="D17" s="41"/>
    </row>
    <row r="18" spans="1:4" ht="17.25">
      <c r="A18" s="46"/>
      <c r="B18" s="11" t="s">
        <v>17</v>
      </c>
      <c r="C18" s="3">
        <f>2900+2900</f>
        <v>5800</v>
      </c>
      <c r="D18" s="31"/>
    </row>
    <row r="19" spans="1:4" ht="17.25">
      <c r="A19" s="46"/>
      <c r="B19" s="11" t="s">
        <v>18</v>
      </c>
      <c r="C19" s="3">
        <v>260</v>
      </c>
      <c r="D19" s="31"/>
    </row>
    <row r="20" spans="1:4" ht="17.25">
      <c r="A20" s="46"/>
      <c r="B20" s="11" t="s">
        <v>19</v>
      </c>
      <c r="C20" s="3">
        <v>6000</v>
      </c>
      <c r="D20" s="31"/>
    </row>
    <row r="21" spans="1:4" ht="17.25">
      <c r="A21" s="46"/>
      <c r="B21" s="13" t="s">
        <v>20</v>
      </c>
      <c r="C21" s="3">
        <v>4940</v>
      </c>
      <c r="D21" s="31"/>
    </row>
    <row r="22" spans="1:4" ht="17.25">
      <c r="A22" s="46"/>
      <c r="B22" s="11" t="s">
        <v>21</v>
      </c>
      <c r="C22" s="3">
        <v>50000</v>
      </c>
      <c r="D22" s="31"/>
    </row>
    <row r="23" spans="1:4" ht="17.25">
      <c r="A23" s="46"/>
      <c r="B23" s="13" t="s">
        <v>22</v>
      </c>
      <c r="C23" s="3">
        <v>12990</v>
      </c>
      <c r="D23" s="31"/>
    </row>
    <row r="24" spans="1:4" ht="17.25">
      <c r="A24" s="46"/>
      <c r="B24" s="11" t="s">
        <v>23</v>
      </c>
      <c r="C24" s="3">
        <v>1000</v>
      </c>
      <c r="D24" s="31"/>
    </row>
    <row r="25" spans="1:4" ht="17.25">
      <c r="A25" s="46"/>
      <c r="B25" s="11" t="s">
        <v>24</v>
      </c>
      <c r="C25" s="3">
        <v>41140</v>
      </c>
      <c r="D25" s="31"/>
    </row>
    <row r="26" spans="1:4" ht="17.25">
      <c r="A26" s="46"/>
      <c r="B26" s="39" t="s">
        <v>63</v>
      </c>
      <c r="C26" s="3">
        <v>15000</v>
      </c>
      <c r="D26" s="31"/>
    </row>
    <row r="27" spans="1:4" ht="17.25" customHeight="1">
      <c r="A27" s="47" t="s">
        <v>64</v>
      </c>
      <c r="B27" s="47"/>
      <c r="C27" s="47"/>
      <c r="D27" s="30">
        <f>SUM(C28:C37)</f>
        <v>43584.76</v>
      </c>
    </row>
    <row r="28" spans="1:4" ht="17.25" customHeight="1">
      <c r="A28" s="32" t="s">
        <v>71</v>
      </c>
      <c r="B28" s="4" t="s">
        <v>25</v>
      </c>
      <c r="C28" s="14">
        <v>1500</v>
      </c>
      <c r="D28" s="12"/>
    </row>
    <row r="29" spans="1:4" ht="17.25">
      <c r="A29" s="48" t="s">
        <v>70</v>
      </c>
      <c r="B29" s="33" t="s">
        <v>65</v>
      </c>
      <c r="C29" s="14">
        <v>3000</v>
      </c>
      <c r="D29" s="12"/>
    </row>
    <row r="30" spans="1:4" ht="17.25">
      <c r="A30" s="48"/>
      <c r="B30" s="24" t="s">
        <v>66</v>
      </c>
      <c r="C30" s="14">
        <v>4000</v>
      </c>
      <c r="D30" s="12"/>
    </row>
    <row r="31" spans="1:4" ht="17.25">
      <c r="A31" s="48"/>
      <c r="B31" s="6" t="s">
        <v>26</v>
      </c>
      <c r="C31" s="7">
        <v>2700</v>
      </c>
      <c r="D31" s="12"/>
    </row>
    <row r="32" spans="1:4" ht="17.25">
      <c r="A32" s="48"/>
      <c r="B32" s="6" t="s">
        <v>27</v>
      </c>
      <c r="C32" s="7">
        <v>4400</v>
      </c>
      <c r="D32" s="12"/>
    </row>
    <row r="33" spans="1:4" ht="34.5" customHeight="1">
      <c r="A33" s="48" t="s">
        <v>67</v>
      </c>
      <c r="B33" s="34" t="s">
        <v>72</v>
      </c>
      <c r="C33" s="3">
        <v>2984.76</v>
      </c>
      <c r="D33" s="12"/>
    </row>
    <row r="34" spans="1:4" ht="34.5" customHeight="1">
      <c r="A34" s="49"/>
      <c r="B34" s="6" t="s">
        <v>28</v>
      </c>
      <c r="C34" s="3">
        <v>4000</v>
      </c>
      <c r="D34" s="12"/>
    </row>
    <row r="35" spans="1:4" ht="34.5" customHeight="1">
      <c r="A35" s="49"/>
      <c r="B35" s="11" t="s">
        <v>29</v>
      </c>
      <c r="C35" s="3">
        <v>11000</v>
      </c>
      <c r="D35" s="12"/>
    </row>
    <row r="36" spans="1:4" ht="17.25">
      <c r="A36" s="37" t="s">
        <v>68</v>
      </c>
      <c r="B36" s="36" t="s">
        <v>69</v>
      </c>
      <c r="C36" s="38">
        <v>10000</v>
      </c>
      <c r="D36" s="12"/>
    </row>
    <row r="37" spans="1:4">
      <c r="A37" s="51" t="s">
        <v>30</v>
      </c>
      <c r="B37" s="52"/>
      <c r="C37" s="52"/>
      <c r="D37" s="30">
        <f>SUM(C38:C47)</f>
        <v>34811</v>
      </c>
    </row>
    <row r="38" spans="1:4" ht="17.25">
      <c r="A38" s="46"/>
      <c r="B38" s="4" t="s">
        <v>31</v>
      </c>
      <c r="C38" s="15">
        <v>6857</v>
      </c>
      <c r="D38" s="21"/>
    </row>
    <row r="39" spans="1:4" ht="17.25">
      <c r="A39" s="46"/>
      <c r="B39" s="11" t="s">
        <v>32</v>
      </c>
      <c r="C39" s="3">
        <v>1950</v>
      </c>
      <c r="D39" s="16"/>
    </row>
    <row r="40" spans="1:4" ht="17.25">
      <c r="A40" s="46"/>
      <c r="B40" s="11" t="s">
        <v>33</v>
      </c>
      <c r="C40" s="3">
        <v>5985</v>
      </c>
      <c r="D40" s="16"/>
    </row>
    <row r="41" spans="1:4" ht="17.25">
      <c r="A41" s="46"/>
      <c r="B41" s="11" t="s">
        <v>34</v>
      </c>
      <c r="C41" s="3">
        <v>275</v>
      </c>
      <c r="D41" s="16"/>
    </row>
    <row r="42" spans="1:4" ht="17.25">
      <c r="A42" s="46"/>
      <c r="B42" s="17" t="s">
        <v>35</v>
      </c>
      <c r="C42" s="8">
        <v>2000</v>
      </c>
      <c r="D42" s="16"/>
    </row>
    <row r="43" spans="1:4" ht="17.25">
      <c r="A43" s="46"/>
      <c r="B43" s="18" t="s">
        <v>36</v>
      </c>
      <c r="C43" s="8">
        <v>3160</v>
      </c>
      <c r="D43" s="16"/>
    </row>
    <row r="44" spans="1:4" ht="17.25">
      <c r="A44" s="46"/>
      <c r="B44" s="17" t="s">
        <v>37</v>
      </c>
      <c r="C44" s="8">
        <v>2000</v>
      </c>
      <c r="D44" s="16"/>
    </row>
    <row r="45" spans="1:4" ht="17.25">
      <c r="A45" s="46"/>
      <c r="B45" s="17" t="s">
        <v>38</v>
      </c>
      <c r="C45" s="8">
        <v>5364</v>
      </c>
      <c r="D45" s="16"/>
    </row>
    <row r="46" spans="1:4" ht="17.25">
      <c r="A46" s="46"/>
      <c r="B46" s="4" t="s">
        <v>39</v>
      </c>
      <c r="C46" s="14">
        <v>6200</v>
      </c>
      <c r="D46" s="16"/>
    </row>
    <row r="47" spans="1:4" ht="17.25">
      <c r="A47" s="46"/>
      <c r="B47" s="11" t="s">
        <v>40</v>
      </c>
      <c r="C47" s="3">
        <v>1020</v>
      </c>
      <c r="D47" s="16"/>
    </row>
    <row r="48" spans="1:4" ht="17.25" customHeight="1">
      <c r="A48" s="51" t="s">
        <v>41</v>
      </c>
      <c r="B48" s="51"/>
      <c r="C48" s="51"/>
      <c r="D48" s="30">
        <f>SUM(C49:C64)</f>
        <v>13060</v>
      </c>
    </row>
    <row r="49" spans="1:4" ht="17.25">
      <c r="A49" s="46"/>
      <c r="B49" s="35" t="s">
        <v>74</v>
      </c>
      <c r="C49" s="3">
        <v>300</v>
      </c>
      <c r="D49" s="21"/>
    </row>
    <row r="50" spans="1:4" ht="17.25">
      <c r="A50" s="46"/>
      <c r="B50" s="35" t="s">
        <v>74</v>
      </c>
      <c r="C50" s="3">
        <v>300</v>
      </c>
      <c r="D50" s="12"/>
    </row>
    <row r="51" spans="1:4" ht="17.25">
      <c r="A51" s="46"/>
      <c r="B51" s="35" t="s">
        <v>74</v>
      </c>
      <c r="C51" s="3">
        <v>300</v>
      </c>
      <c r="D51" s="12"/>
    </row>
    <row r="52" spans="1:4" ht="17.25">
      <c r="A52" s="46"/>
      <c r="B52" s="35" t="s">
        <v>74</v>
      </c>
      <c r="C52" s="3">
        <v>300</v>
      </c>
      <c r="D52" s="12"/>
    </row>
    <row r="53" spans="1:4" ht="17.25">
      <c r="A53" s="46"/>
      <c r="B53" s="35" t="s">
        <v>74</v>
      </c>
      <c r="C53" s="3">
        <v>300</v>
      </c>
      <c r="D53" s="12"/>
    </row>
    <row r="54" spans="1:4" ht="17.25">
      <c r="A54" s="46"/>
      <c r="B54" s="35" t="s">
        <v>74</v>
      </c>
      <c r="C54" s="3">
        <v>300</v>
      </c>
      <c r="D54" s="12"/>
    </row>
    <row r="55" spans="1:4" ht="17.25">
      <c r="A55" s="46"/>
      <c r="B55" s="35" t="s">
        <v>73</v>
      </c>
      <c r="C55" s="3">
        <v>300</v>
      </c>
      <c r="D55" s="12"/>
    </row>
    <row r="56" spans="1:4" ht="17.25">
      <c r="A56" s="46"/>
      <c r="B56" s="35" t="s">
        <v>73</v>
      </c>
      <c r="C56" s="3">
        <v>500</v>
      </c>
      <c r="D56" s="12"/>
    </row>
    <row r="57" spans="1:4" ht="17.25">
      <c r="A57" s="46"/>
      <c r="B57" s="35" t="s">
        <v>73</v>
      </c>
      <c r="C57" s="3">
        <v>500</v>
      </c>
      <c r="D57" s="12"/>
    </row>
    <row r="58" spans="1:4" ht="17.25">
      <c r="A58" s="46"/>
      <c r="B58" s="35" t="s">
        <v>73</v>
      </c>
      <c r="C58" s="3">
        <v>500</v>
      </c>
      <c r="D58" s="12"/>
    </row>
    <row r="59" spans="1:4" ht="17.25">
      <c r="A59" s="46"/>
      <c r="B59" s="35" t="s">
        <v>73</v>
      </c>
      <c r="C59" s="3">
        <v>500</v>
      </c>
      <c r="D59" s="12"/>
    </row>
    <row r="60" spans="1:4" ht="17.25">
      <c r="A60" s="46"/>
      <c r="B60" s="35" t="s">
        <v>74</v>
      </c>
      <c r="C60" s="3">
        <v>350</v>
      </c>
      <c r="D60" s="12"/>
    </row>
    <row r="61" spans="1:4" ht="17.25">
      <c r="A61" s="46"/>
      <c r="B61" s="35" t="s">
        <v>75</v>
      </c>
      <c r="C61" s="3">
        <v>990</v>
      </c>
      <c r="D61" s="12"/>
    </row>
    <row r="62" spans="1:4" ht="17.25">
      <c r="A62" s="46"/>
      <c r="B62" s="11" t="s">
        <v>42</v>
      </c>
      <c r="C62" s="3">
        <v>1000</v>
      </c>
      <c r="D62" s="12"/>
    </row>
    <row r="63" spans="1:4" ht="17.25">
      <c r="A63" s="46"/>
      <c r="B63" s="11" t="s">
        <v>43</v>
      </c>
      <c r="C63" s="19">
        <v>5000</v>
      </c>
      <c r="D63" s="12"/>
    </row>
    <row r="64" spans="1:4" ht="17.25">
      <c r="A64" s="46"/>
      <c r="B64" s="11" t="s">
        <v>44</v>
      </c>
      <c r="C64" s="3">
        <f>600+510+510</f>
        <v>1620</v>
      </c>
      <c r="D64" s="12"/>
    </row>
    <row r="65" spans="1:4">
      <c r="A65" s="51" t="s">
        <v>45</v>
      </c>
      <c r="B65" s="52"/>
      <c r="C65" s="52"/>
      <c r="D65" s="30">
        <f>SUM(C66:C71)</f>
        <v>11918.369999999999</v>
      </c>
    </row>
    <row r="66" spans="1:4" ht="17.25">
      <c r="A66" s="46"/>
      <c r="B66" s="20" t="s">
        <v>46</v>
      </c>
      <c r="C66" s="3">
        <v>1225</v>
      </c>
      <c r="D66" s="21"/>
    </row>
    <row r="67" spans="1:4" ht="17.25">
      <c r="A67" s="46"/>
      <c r="B67" s="11" t="s">
        <v>47</v>
      </c>
      <c r="C67" s="3">
        <v>1781.87</v>
      </c>
      <c r="D67" s="12"/>
    </row>
    <row r="68" spans="1:4" ht="17.25">
      <c r="A68" s="46"/>
      <c r="B68" s="11" t="s">
        <v>48</v>
      </c>
      <c r="C68" s="3">
        <v>5266.5</v>
      </c>
      <c r="D68" s="12"/>
    </row>
    <row r="69" spans="1:4" ht="17.25">
      <c r="A69" s="46"/>
      <c r="B69" s="35" t="s">
        <v>76</v>
      </c>
      <c r="C69" s="3">
        <v>3167</v>
      </c>
      <c r="D69" s="12"/>
    </row>
    <row r="70" spans="1:4" ht="17.25">
      <c r="A70" s="46"/>
      <c r="B70" s="11" t="s">
        <v>49</v>
      </c>
      <c r="C70" s="3">
        <v>90</v>
      </c>
      <c r="D70" s="12"/>
    </row>
    <row r="71" spans="1:4" ht="17.25">
      <c r="A71" s="46"/>
      <c r="B71" s="4" t="s">
        <v>50</v>
      </c>
      <c r="C71" s="14">
        <v>388</v>
      </c>
      <c r="D71" s="12"/>
    </row>
    <row r="72" spans="1:4" ht="17.25" customHeight="1">
      <c r="A72" s="51" t="s">
        <v>51</v>
      </c>
      <c r="B72" s="51"/>
      <c r="C72" s="51"/>
      <c r="D72" s="30">
        <f>SUM(C73:C74)</f>
        <v>11323.2</v>
      </c>
    </row>
    <row r="73" spans="1:4" ht="17.25">
      <c r="A73" s="53" t="s">
        <v>77</v>
      </c>
      <c r="B73" s="11" t="s">
        <v>52</v>
      </c>
      <c r="C73" s="3">
        <v>2160</v>
      </c>
      <c r="D73" s="21"/>
    </row>
    <row r="74" spans="1:4" ht="17.25">
      <c r="A74" s="54"/>
      <c r="B74" s="11" t="s">
        <v>53</v>
      </c>
      <c r="C74" s="3">
        <f>2913.2+6250</f>
        <v>9163.2000000000007</v>
      </c>
      <c r="D74" s="12"/>
    </row>
    <row r="75" spans="1:4">
      <c r="A75" s="50" t="s">
        <v>54</v>
      </c>
      <c r="B75" s="46"/>
      <c r="C75" s="46"/>
      <c r="D75" s="30">
        <f>SUM(C76:C89)</f>
        <v>10000</v>
      </c>
    </row>
    <row r="76" spans="1:4" ht="17.25">
      <c r="A76" s="46"/>
      <c r="B76" s="11" t="s">
        <v>55</v>
      </c>
      <c r="C76" s="3">
        <v>1000</v>
      </c>
      <c r="D76" s="21"/>
    </row>
    <row r="77" spans="1:4" ht="17.25">
      <c r="A77" s="46"/>
      <c r="B77" s="11" t="s">
        <v>55</v>
      </c>
      <c r="C77" s="3">
        <v>1000</v>
      </c>
      <c r="D77" s="12"/>
    </row>
    <row r="78" spans="1:4" ht="17.25">
      <c r="A78" s="46"/>
      <c r="B78" s="11" t="s">
        <v>55</v>
      </c>
      <c r="C78" s="3">
        <v>1000</v>
      </c>
      <c r="D78" s="12"/>
    </row>
    <row r="79" spans="1:4" ht="17.25">
      <c r="A79" s="46"/>
      <c r="B79" s="11" t="s">
        <v>55</v>
      </c>
      <c r="C79" s="3">
        <v>1000</v>
      </c>
      <c r="D79" s="12"/>
    </row>
    <row r="80" spans="1:4" ht="17.25">
      <c r="A80" s="46"/>
      <c r="B80" s="11" t="s">
        <v>55</v>
      </c>
      <c r="C80" s="3">
        <v>1000</v>
      </c>
      <c r="D80" s="12"/>
    </row>
    <row r="81" spans="1:4" ht="17.25">
      <c r="A81" s="46"/>
      <c r="B81" s="11" t="s">
        <v>56</v>
      </c>
      <c r="C81" s="3">
        <v>600</v>
      </c>
      <c r="D81" s="12"/>
    </row>
    <row r="82" spans="1:4" ht="17.25">
      <c r="A82" s="46"/>
      <c r="B82" s="11" t="s">
        <v>56</v>
      </c>
      <c r="C82" s="3">
        <v>600</v>
      </c>
      <c r="D82" s="12"/>
    </row>
    <row r="83" spans="1:4" ht="17.25">
      <c r="A83" s="46"/>
      <c r="B83" s="11" t="s">
        <v>56</v>
      </c>
      <c r="C83" s="3">
        <v>600</v>
      </c>
      <c r="D83" s="12"/>
    </row>
    <row r="84" spans="1:4" ht="17.25">
      <c r="A84" s="46"/>
      <c r="B84" s="11" t="s">
        <v>56</v>
      </c>
      <c r="C84" s="3">
        <v>600</v>
      </c>
      <c r="D84" s="12"/>
    </row>
    <row r="85" spans="1:4" ht="17.25">
      <c r="A85" s="46"/>
      <c r="B85" s="11" t="s">
        <v>56</v>
      </c>
      <c r="C85" s="3">
        <v>600</v>
      </c>
      <c r="D85" s="12"/>
    </row>
    <row r="86" spans="1:4" ht="17.25">
      <c r="A86" s="46"/>
      <c r="B86" s="11" t="s">
        <v>57</v>
      </c>
      <c r="C86" s="3">
        <v>500</v>
      </c>
      <c r="D86" s="12"/>
    </row>
    <row r="87" spans="1:4" ht="17.25">
      <c r="A87" s="46"/>
      <c r="B87" s="11" t="s">
        <v>57</v>
      </c>
      <c r="C87" s="3">
        <v>500</v>
      </c>
      <c r="D87" s="12"/>
    </row>
    <row r="88" spans="1:4" ht="17.25">
      <c r="A88" s="46"/>
      <c r="B88" s="11" t="s">
        <v>57</v>
      </c>
      <c r="C88" s="3">
        <v>500</v>
      </c>
      <c r="D88" s="12"/>
    </row>
    <row r="89" spans="1:4" ht="17.25">
      <c r="A89" s="46"/>
      <c r="B89" s="11" t="s">
        <v>57</v>
      </c>
      <c r="C89" s="3">
        <v>500</v>
      </c>
      <c r="D89" s="12"/>
    </row>
    <row r="90" spans="1:4" ht="18">
      <c r="A90" s="46"/>
      <c r="B90" s="21"/>
      <c r="C90" s="22" t="s">
        <v>58</v>
      </c>
      <c r="D90" s="23">
        <f>SUM(D3:D88)</f>
        <v>529268.25</v>
      </c>
    </row>
    <row r="91" spans="1:4">
      <c r="A91" s="21"/>
      <c r="B91" s="21"/>
      <c r="C91" s="21"/>
      <c r="D91" s="21"/>
    </row>
    <row r="92" spans="1:4">
      <c r="A92" s="21"/>
      <c r="B92" s="21"/>
      <c r="C92" s="21"/>
      <c r="D92" s="21"/>
    </row>
  </sheetData>
  <mergeCells count="17">
    <mergeCell ref="A75:C75"/>
    <mergeCell ref="A76:A90"/>
    <mergeCell ref="A37:C37"/>
    <mergeCell ref="A48:C48"/>
    <mergeCell ref="A65:C65"/>
    <mergeCell ref="A72:C72"/>
    <mergeCell ref="A73:A74"/>
    <mergeCell ref="A66:A71"/>
    <mergeCell ref="A49:A64"/>
    <mergeCell ref="A38:A47"/>
    <mergeCell ref="A16:C16"/>
    <mergeCell ref="A3:C3"/>
    <mergeCell ref="A27:C27"/>
    <mergeCell ref="A29:A32"/>
    <mergeCell ref="A33:A35"/>
    <mergeCell ref="A17:A26"/>
    <mergeCell ref="A4:A15"/>
  </mergeCells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JARDIM DIGITAL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Julliana - Gestcon</dc:creator>
  <cp:lastModifiedBy>André Francisco</cp:lastModifiedBy>
  <cp:lastPrinted>2024-02-23T18:48:40Z</cp:lastPrinted>
  <dcterms:created xsi:type="dcterms:W3CDTF">2024-01-30T17:33:00Z</dcterms:created>
  <dcterms:modified xsi:type="dcterms:W3CDTF">2024-02-26T15:50:14Z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927012F85F0440A5B2BCB5082F2E40CD_13</vt:lpwstr>
  </property>
  <property fmtid="{D5CDD505-2E9C-101B-9397-08002B2CF9AE}" pid="3" name="KSOProductBuildVer">
    <vt:lpwstr>1046-12.2.0.13489</vt:lpwstr>
  </property>
</Properties>
</file>